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835" windowHeight="8265" activeTab="0"/>
  </bookViews>
  <sheets>
    <sheet name="教科・担当" sheetId="1" r:id="rId1"/>
    <sheet name="時間割表" sheetId="2" r:id="rId2"/>
  </sheets>
  <definedNames>
    <definedName name="Data_Area">'教科・担当'!$B$2:$D$31</definedName>
    <definedName name="Oper_Col">'教科・担当'!$E$2:$E$31</definedName>
    <definedName name="_xlnm.Print_Area" localSheetId="1">'時間割表'!$B$1:$H$21</definedName>
    <definedName name="Sub_Data">'教科・担当'!$F$2:$F$31</definedName>
    <definedName name="Subject">'教科・担当'!$B$2:$B$31</definedName>
  </definedNames>
  <calcPr fullCalcOnLoad="1"/>
</workbook>
</file>

<file path=xl/sharedStrings.xml><?xml version="1.0" encoding="utf-8"?>
<sst xmlns="http://schemas.openxmlformats.org/spreadsheetml/2006/main" count="40" uniqueCount="35">
  <si>
    <t>月</t>
  </si>
  <si>
    <t>火</t>
  </si>
  <si>
    <t>水</t>
  </si>
  <si>
    <t>木</t>
  </si>
  <si>
    <t>金</t>
  </si>
  <si>
    <t>土</t>
  </si>
  <si>
    <t>教科</t>
  </si>
  <si>
    <t>担当</t>
  </si>
  <si>
    <t>備考</t>
  </si>
  <si>
    <t>作業列１</t>
  </si>
  <si>
    <t>作業列２</t>
  </si>
  <si>
    <t>国語</t>
  </si>
  <si>
    <t>国語</t>
  </si>
  <si>
    <t>数学</t>
  </si>
  <si>
    <t>数学</t>
  </si>
  <si>
    <t>英語</t>
  </si>
  <si>
    <t>英語</t>
  </si>
  <si>
    <t>理科</t>
  </si>
  <si>
    <t>理科</t>
  </si>
  <si>
    <t>社会</t>
  </si>
  <si>
    <t>社会</t>
  </si>
  <si>
    <t>音楽</t>
  </si>
  <si>
    <t>音楽</t>
  </si>
  <si>
    <t>体育</t>
  </si>
  <si>
    <t>体育</t>
  </si>
  <si>
    <t>小矢部</t>
  </si>
  <si>
    <t>庄川</t>
  </si>
  <si>
    <t>神通</t>
  </si>
  <si>
    <t>常願寺</t>
  </si>
  <si>
    <t>早月</t>
  </si>
  <si>
    <t>片貝</t>
  </si>
  <si>
    <t>黒部</t>
  </si>
  <si>
    <t>音楽室</t>
  </si>
  <si>
    <t>体育館</t>
  </si>
  <si>
    <t>敬称略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</si>
</sst>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HGP創英角ｺﾞｼｯｸUB"/>
      <family val="3"/>
    </font>
    <font>
      <sz val="9"/>
      <name val="MS UI Gothic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4" xfId="0" applyFill="1" applyBorder="1" applyAlignment="1" applyProtection="1">
      <alignment vertical="center" shrinkToFit="1"/>
      <protection locked="0"/>
    </xf>
    <xf numFmtId="0" fontId="0" fillId="2" borderId="5" xfId="0" applyFill="1" applyBorder="1" applyAlignment="1" applyProtection="1">
      <alignment vertical="center" shrinkToFit="1"/>
      <protection locked="0"/>
    </xf>
    <xf numFmtId="0" fontId="0" fillId="2" borderId="6" xfId="0" applyFill="1" applyBorder="1" applyAlignment="1" applyProtection="1">
      <alignment vertical="center" shrinkToFit="1"/>
      <protection locked="0"/>
    </xf>
    <xf numFmtId="0" fontId="0" fillId="2" borderId="7" xfId="0" applyFill="1" applyBorder="1" applyAlignment="1" applyProtection="1">
      <alignment vertical="center" shrinkToFit="1"/>
      <protection locked="0"/>
    </xf>
    <xf numFmtId="0" fontId="0" fillId="2" borderId="8" xfId="0" applyFill="1" applyBorder="1" applyAlignment="1" applyProtection="1">
      <alignment vertical="center" shrinkToFit="1"/>
      <protection locked="0"/>
    </xf>
    <xf numFmtId="0" fontId="0" fillId="2" borderId="9" xfId="0" applyFill="1" applyBorder="1" applyAlignment="1" applyProtection="1">
      <alignment vertical="center" shrinkToFit="1"/>
      <protection locked="0"/>
    </xf>
    <xf numFmtId="0" fontId="0" fillId="2" borderId="10" xfId="0" applyFill="1" applyBorder="1" applyAlignment="1" applyProtection="1">
      <alignment vertical="center" shrinkToFit="1"/>
      <protection locked="0"/>
    </xf>
    <xf numFmtId="0" fontId="0" fillId="2" borderId="11" xfId="0" applyFill="1" applyBorder="1" applyAlignment="1" applyProtection="1">
      <alignment vertical="center" shrinkToFit="1"/>
      <protection locked="0"/>
    </xf>
    <xf numFmtId="0" fontId="0" fillId="2" borderId="12" xfId="0" applyFill="1" applyBorder="1" applyAlignment="1" applyProtection="1">
      <alignment vertical="center" shrinkToFit="1"/>
      <protection locked="0"/>
    </xf>
    <xf numFmtId="0" fontId="0" fillId="2" borderId="13" xfId="0" applyFill="1" applyBorder="1" applyAlignment="1" applyProtection="1">
      <alignment vertical="center" shrinkToFit="1"/>
      <protection locked="0"/>
    </xf>
    <xf numFmtId="0" fontId="0" fillId="2" borderId="14" xfId="0" applyFill="1" applyBorder="1" applyAlignment="1" applyProtection="1">
      <alignment vertical="center" shrinkToFit="1"/>
      <protection locked="0"/>
    </xf>
    <xf numFmtId="0" fontId="0" fillId="2" borderId="15" xfId="0" applyFill="1" applyBorder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0" fontId="4" fillId="0" borderId="7" xfId="0" applyFont="1" applyBorder="1" applyAlignment="1">
      <alignment horizontal="center" vertical="center" shrinkToFit="1"/>
    </xf>
    <xf numFmtId="0" fontId="0" fillId="3" borderId="4" xfId="0" applyFill="1" applyBorder="1" applyAlignment="1" applyProtection="1">
      <alignment horizontal="center" vertical="center" shrinkToFit="1"/>
      <protection locked="0"/>
    </xf>
    <xf numFmtId="0" fontId="0" fillId="3" borderId="5" xfId="0" applyFill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0" fillId="3" borderId="6" xfId="0" applyFill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0" fillId="3" borderId="13" xfId="0" applyFill="1" applyBorder="1" applyAlignment="1" applyProtection="1">
      <alignment horizontal="center" vertical="center" shrinkToFit="1"/>
      <protection locked="0"/>
    </xf>
    <xf numFmtId="0" fontId="0" fillId="3" borderId="14" xfId="0" applyFill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B2" sqref="B2"/>
    </sheetView>
  </sheetViews>
  <sheetFormatPr defaultColWidth="9.00390625" defaultRowHeight="13.5"/>
  <cols>
    <col min="1" max="1" width="3.25390625" style="1" customWidth="1"/>
  </cols>
  <sheetData>
    <row r="1" spans="2:6" ht="13.5">
      <c r="B1" s="6" t="s">
        <v>6</v>
      </c>
      <c r="C1" s="8" t="s">
        <v>7</v>
      </c>
      <c r="D1" s="7" t="s">
        <v>8</v>
      </c>
      <c r="E1" s="9" t="s">
        <v>9</v>
      </c>
      <c r="F1" s="9" t="s">
        <v>10</v>
      </c>
    </row>
    <row r="2" spans="1:6" ht="13.5">
      <c r="A2" s="1">
        <v>1</v>
      </c>
      <c r="B2" s="10" t="s">
        <v>12</v>
      </c>
      <c r="C2" s="11" t="s">
        <v>25</v>
      </c>
      <c r="D2" s="12"/>
      <c r="E2">
        <f>IF(B2="","",A2)</f>
        <v>1</v>
      </c>
      <c r="F2" t="str">
        <f aca="true" t="shared" si="0" ref="F2:F31">IF(COUNTA(Subject)&lt;A2,"",INDEX(Subject,SMALL(Oper_Col,A2)))</f>
        <v>国語</v>
      </c>
    </row>
    <row r="3" spans="1:6" ht="13.5">
      <c r="A3" s="1">
        <v>2</v>
      </c>
      <c r="B3" s="13" t="s">
        <v>14</v>
      </c>
      <c r="C3" s="14" t="s">
        <v>26</v>
      </c>
      <c r="D3" s="15"/>
      <c r="E3">
        <f aca="true" t="shared" si="1" ref="E3:E31">IF(B3="","",A3)</f>
        <v>2</v>
      </c>
      <c r="F3" t="str">
        <f t="shared" si="0"/>
        <v>数学</v>
      </c>
    </row>
    <row r="4" spans="1:6" ht="13.5">
      <c r="A4" s="1">
        <v>3</v>
      </c>
      <c r="B4" s="13" t="s">
        <v>18</v>
      </c>
      <c r="C4" s="14" t="s">
        <v>27</v>
      </c>
      <c r="D4" s="15"/>
      <c r="E4">
        <f t="shared" si="1"/>
        <v>3</v>
      </c>
      <c r="F4" t="str">
        <f t="shared" si="0"/>
        <v>理科</v>
      </c>
    </row>
    <row r="5" spans="1:6" ht="13.5">
      <c r="A5" s="1">
        <v>4</v>
      </c>
      <c r="B5" s="13" t="s">
        <v>20</v>
      </c>
      <c r="C5" s="14" t="s">
        <v>28</v>
      </c>
      <c r="D5" s="15"/>
      <c r="E5">
        <f t="shared" si="1"/>
        <v>4</v>
      </c>
      <c r="F5" t="str">
        <f t="shared" si="0"/>
        <v>社会</v>
      </c>
    </row>
    <row r="6" spans="1:6" ht="13.5">
      <c r="A6" s="1">
        <v>5</v>
      </c>
      <c r="B6" s="16" t="s">
        <v>16</v>
      </c>
      <c r="C6" s="17" t="s">
        <v>29</v>
      </c>
      <c r="D6" s="18"/>
      <c r="E6">
        <f t="shared" si="1"/>
        <v>5</v>
      </c>
      <c r="F6" t="str">
        <f t="shared" si="0"/>
        <v>英語</v>
      </c>
    </row>
    <row r="7" spans="1:6" ht="13.5">
      <c r="A7" s="1">
        <v>6</v>
      </c>
      <c r="B7" s="10" t="s">
        <v>22</v>
      </c>
      <c r="C7" s="11" t="s">
        <v>30</v>
      </c>
      <c r="D7" s="12" t="s">
        <v>32</v>
      </c>
      <c r="E7">
        <f t="shared" si="1"/>
        <v>6</v>
      </c>
      <c r="F7" t="str">
        <f t="shared" si="0"/>
        <v>音楽</v>
      </c>
    </row>
    <row r="8" spans="1:6" ht="13.5">
      <c r="A8" s="1">
        <v>7</v>
      </c>
      <c r="B8" s="13" t="s">
        <v>24</v>
      </c>
      <c r="C8" s="14" t="s">
        <v>31</v>
      </c>
      <c r="D8" s="15" t="s">
        <v>33</v>
      </c>
      <c r="E8">
        <f t="shared" si="1"/>
        <v>7</v>
      </c>
      <c r="F8" t="str">
        <f t="shared" si="0"/>
        <v>体育</v>
      </c>
    </row>
    <row r="9" spans="1:6" ht="13.5">
      <c r="A9" s="1">
        <v>8</v>
      </c>
      <c r="B9" s="13"/>
      <c r="C9" s="14"/>
      <c r="D9" s="15"/>
      <c r="E9">
        <f t="shared" si="1"/>
      </c>
      <c r="F9">
        <f t="shared" si="0"/>
      </c>
    </row>
    <row r="10" spans="1:6" ht="13.5">
      <c r="A10" s="1">
        <v>9</v>
      </c>
      <c r="B10" s="13"/>
      <c r="C10" s="14"/>
      <c r="D10" s="15"/>
      <c r="E10">
        <f t="shared" si="1"/>
      </c>
      <c r="F10">
        <f t="shared" si="0"/>
      </c>
    </row>
    <row r="11" spans="1:6" ht="13.5">
      <c r="A11" s="1">
        <v>10</v>
      </c>
      <c r="B11" s="16"/>
      <c r="C11" s="17"/>
      <c r="D11" s="18"/>
      <c r="E11">
        <f t="shared" si="1"/>
      </c>
      <c r="F11">
        <f t="shared" si="0"/>
      </c>
    </row>
    <row r="12" spans="1:6" ht="13.5">
      <c r="A12" s="1">
        <v>11</v>
      </c>
      <c r="B12" s="10"/>
      <c r="C12" s="11"/>
      <c r="D12" s="12"/>
      <c r="E12">
        <f t="shared" si="1"/>
      </c>
      <c r="F12">
        <f t="shared" si="0"/>
      </c>
    </row>
    <row r="13" spans="1:6" ht="13.5">
      <c r="A13" s="1">
        <v>12</v>
      </c>
      <c r="B13" s="13"/>
      <c r="C13" s="14"/>
      <c r="D13" s="15"/>
      <c r="E13">
        <f t="shared" si="1"/>
      </c>
      <c r="F13">
        <f t="shared" si="0"/>
      </c>
    </row>
    <row r="14" spans="1:6" ht="13.5">
      <c r="A14" s="1">
        <v>13</v>
      </c>
      <c r="B14" s="13"/>
      <c r="C14" s="14"/>
      <c r="D14" s="15"/>
      <c r="E14">
        <f t="shared" si="1"/>
      </c>
      <c r="F14">
        <f t="shared" si="0"/>
      </c>
    </row>
    <row r="15" spans="1:6" ht="13.5">
      <c r="A15" s="1">
        <v>14</v>
      </c>
      <c r="B15" s="13"/>
      <c r="C15" s="14"/>
      <c r="D15" s="15"/>
      <c r="E15">
        <f t="shared" si="1"/>
      </c>
      <c r="F15">
        <f t="shared" si="0"/>
      </c>
    </row>
    <row r="16" spans="1:6" ht="13.5">
      <c r="A16" s="1">
        <v>15</v>
      </c>
      <c r="B16" s="16"/>
      <c r="C16" s="17"/>
      <c r="D16" s="18"/>
      <c r="E16">
        <f t="shared" si="1"/>
      </c>
      <c r="F16">
        <f t="shared" si="0"/>
      </c>
    </row>
    <row r="17" spans="1:6" ht="13.5">
      <c r="A17" s="1">
        <v>16</v>
      </c>
      <c r="B17" s="10"/>
      <c r="C17" s="11"/>
      <c r="D17" s="12"/>
      <c r="E17">
        <f t="shared" si="1"/>
      </c>
      <c r="F17">
        <f t="shared" si="0"/>
      </c>
    </row>
    <row r="18" spans="1:6" ht="13.5">
      <c r="A18" s="1">
        <v>17</v>
      </c>
      <c r="B18" s="13"/>
      <c r="C18" s="14"/>
      <c r="D18" s="15"/>
      <c r="E18">
        <f t="shared" si="1"/>
      </c>
      <c r="F18">
        <f t="shared" si="0"/>
      </c>
    </row>
    <row r="19" spans="1:6" ht="13.5">
      <c r="A19" s="1">
        <v>18</v>
      </c>
      <c r="B19" s="13"/>
      <c r="C19" s="14"/>
      <c r="D19" s="15"/>
      <c r="E19">
        <f t="shared" si="1"/>
      </c>
      <c r="F19">
        <f t="shared" si="0"/>
      </c>
    </row>
    <row r="20" spans="1:6" ht="13.5">
      <c r="A20" s="1">
        <v>19</v>
      </c>
      <c r="B20" s="13"/>
      <c r="C20" s="14"/>
      <c r="D20" s="15"/>
      <c r="E20">
        <f t="shared" si="1"/>
      </c>
      <c r="F20">
        <f t="shared" si="0"/>
      </c>
    </row>
    <row r="21" spans="1:6" ht="13.5">
      <c r="A21" s="1">
        <v>20</v>
      </c>
      <c r="B21" s="16"/>
      <c r="C21" s="17"/>
      <c r="D21" s="18"/>
      <c r="E21">
        <f t="shared" si="1"/>
      </c>
      <c r="F21">
        <f t="shared" si="0"/>
      </c>
    </row>
    <row r="22" spans="1:6" ht="13.5">
      <c r="A22" s="1">
        <v>21</v>
      </c>
      <c r="B22" s="10"/>
      <c r="C22" s="11"/>
      <c r="D22" s="12"/>
      <c r="E22">
        <f t="shared" si="1"/>
      </c>
      <c r="F22">
        <f t="shared" si="0"/>
      </c>
    </row>
    <row r="23" spans="1:6" ht="13.5">
      <c r="A23" s="1">
        <v>22</v>
      </c>
      <c r="B23" s="13"/>
      <c r="C23" s="14"/>
      <c r="D23" s="15"/>
      <c r="E23">
        <f t="shared" si="1"/>
      </c>
      <c r="F23">
        <f t="shared" si="0"/>
      </c>
    </row>
    <row r="24" spans="1:6" ht="13.5">
      <c r="A24" s="1">
        <v>23</v>
      </c>
      <c r="B24" s="13"/>
      <c r="C24" s="14"/>
      <c r="D24" s="15"/>
      <c r="E24">
        <f t="shared" si="1"/>
      </c>
      <c r="F24">
        <f t="shared" si="0"/>
      </c>
    </row>
    <row r="25" spans="1:6" ht="13.5">
      <c r="A25" s="1">
        <v>24</v>
      </c>
      <c r="B25" s="13"/>
      <c r="C25" s="14"/>
      <c r="D25" s="15"/>
      <c r="E25">
        <f t="shared" si="1"/>
      </c>
      <c r="F25">
        <f t="shared" si="0"/>
      </c>
    </row>
    <row r="26" spans="1:6" ht="13.5">
      <c r="A26" s="1">
        <v>25</v>
      </c>
      <c r="B26" s="16"/>
      <c r="C26" s="17"/>
      <c r="D26" s="18"/>
      <c r="E26">
        <f t="shared" si="1"/>
      </c>
      <c r="F26">
        <f t="shared" si="0"/>
      </c>
    </row>
    <row r="27" spans="1:6" ht="13.5">
      <c r="A27" s="1">
        <v>26</v>
      </c>
      <c r="B27" s="19"/>
      <c r="C27" s="20"/>
      <c r="D27" s="21"/>
      <c r="E27">
        <f t="shared" si="1"/>
      </c>
      <c r="F27">
        <f t="shared" si="0"/>
      </c>
    </row>
    <row r="28" spans="1:6" ht="13.5">
      <c r="A28" s="1">
        <v>27</v>
      </c>
      <c r="B28" s="13"/>
      <c r="C28" s="14"/>
      <c r="D28" s="15"/>
      <c r="E28">
        <f t="shared" si="1"/>
      </c>
      <c r="F28">
        <f t="shared" si="0"/>
      </c>
    </row>
    <row r="29" spans="1:6" ht="13.5">
      <c r="A29" s="1">
        <v>28</v>
      </c>
      <c r="B29" s="13"/>
      <c r="C29" s="14"/>
      <c r="D29" s="15"/>
      <c r="E29">
        <f t="shared" si="1"/>
      </c>
      <c r="F29">
        <f t="shared" si="0"/>
      </c>
    </row>
    <row r="30" spans="1:6" ht="13.5">
      <c r="A30" s="1">
        <v>29</v>
      </c>
      <c r="B30" s="13"/>
      <c r="C30" s="14"/>
      <c r="D30" s="15"/>
      <c r="E30">
        <f t="shared" si="1"/>
      </c>
      <c r="F30">
        <f t="shared" si="0"/>
      </c>
    </row>
    <row r="31" spans="1:6" ht="13.5">
      <c r="A31" s="1">
        <v>30</v>
      </c>
      <c r="B31" s="16"/>
      <c r="C31" s="17"/>
      <c r="D31" s="18"/>
      <c r="E31">
        <f t="shared" si="1"/>
      </c>
      <c r="F31">
        <f t="shared" si="0"/>
      </c>
    </row>
  </sheetData>
  <sheetProtection sheet="1" objects="1" scenarios="1" selectLockedCells="1"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showZeros="0" workbookViewId="0" topLeftCell="A1">
      <selection activeCell="C3" sqref="C3"/>
    </sheetView>
  </sheetViews>
  <sheetFormatPr defaultColWidth="9.00390625" defaultRowHeight="13.5"/>
  <cols>
    <col min="1" max="1" width="2.25390625" style="0" customWidth="1"/>
    <col min="2" max="2" width="3.75390625" style="0" customWidth="1"/>
    <col min="3" max="8" width="7.50390625" style="0" customWidth="1"/>
  </cols>
  <sheetData>
    <row r="2" spans="2:8" ht="13.5">
      <c r="B2" s="2"/>
      <c r="C2" s="4" t="s">
        <v>0</v>
      </c>
      <c r="D2" s="4" t="s">
        <v>1</v>
      </c>
      <c r="E2" s="5" t="s">
        <v>2</v>
      </c>
      <c r="F2" s="3" t="s">
        <v>3</v>
      </c>
      <c r="G2" s="3" t="s">
        <v>4</v>
      </c>
      <c r="H2" s="3" t="s">
        <v>5</v>
      </c>
    </row>
    <row r="3" spans="2:8" ht="27" customHeight="1">
      <c r="B3" s="38">
        <v>1</v>
      </c>
      <c r="C3" s="24" t="s">
        <v>11</v>
      </c>
      <c r="D3" s="24" t="s">
        <v>21</v>
      </c>
      <c r="E3" s="24"/>
      <c r="F3" s="24"/>
      <c r="G3" s="25"/>
      <c r="H3" s="29"/>
    </row>
    <row r="4" spans="2:8" ht="13.5">
      <c r="B4" s="36"/>
      <c r="C4" s="23" t="str">
        <f>IF(ISERROR(MATCH(C3,Subject,0)),"",VLOOKUP(C3,Data_Area,2,0))</f>
        <v>小矢部</v>
      </c>
      <c r="D4" s="23" t="str">
        <f>IF(ISERROR(MATCH(D3,Subject,0)),"",VLOOKUP(D3,Data_Area,2,0))</f>
        <v>片貝</v>
      </c>
      <c r="E4" s="23">
        <f>IF(ISERROR(MATCH(E3,Subject,0)),"",VLOOKUP(E3,Data_Area,2,0))</f>
      </c>
      <c r="F4" s="23">
        <f>IF(ISERROR(MATCH(F3,Subject,0)),"",VLOOKUP(F3,Data_Area,2,0))</f>
      </c>
      <c r="G4" s="26">
        <f>IF(ISERROR(MATCH(G3,Subject,0)),"",VLOOKUP(G3,Data_Area,2,0))</f>
      </c>
      <c r="H4" s="30">
        <f>IF(ISERROR(MATCH(H3,Subject,0)),"",VLOOKUP(H3,Data_Area,2,0))</f>
      </c>
    </row>
    <row r="5" spans="2:8" ht="13.5">
      <c r="B5" s="36"/>
      <c r="C5" s="27">
        <f>IF(ISERROR(MATCH(C3,Subject,0)),"",VLOOKUP(C3,Data_Area,3,0))</f>
        <v>0</v>
      </c>
      <c r="D5" s="27" t="str">
        <f>IF(ISERROR(MATCH(D3,Subject,0)),"",VLOOKUP(D3,Data_Area,3,0))</f>
        <v>音楽室</v>
      </c>
      <c r="E5" s="27">
        <f>IF(ISERROR(MATCH(E3,Subject,0)),"",VLOOKUP(E3,Data_Area,3,0))</f>
      </c>
      <c r="F5" s="27">
        <f>IF(ISERROR(MATCH(F3,Subject,0)),"",VLOOKUP(F3,Data_Area,3,0))</f>
      </c>
      <c r="G5" s="28">
        <f>IF(ISERROR(MATCH(G3,Subject,0)),"",VLOOKUP(G3,Data_Area,3,0))</f>
      </c>
      <c r="H5" s="31">
        <f>IF(ISERROR(MATCH(H3,Subject,0)),"",VLOOKUP(H3,Data_Area,3,0))</f>
      </c>
    </row>
    <row r="6" spans="2:8" ht="27" customHeight="1">
      <c r="B6" s="38">
        <v>2</v>
      </c>
      <c r="C6" s="24" t="s">
        <v>13</v>
      </c>
      <c r="D6" s="24" t="s">
        <v>21</v>
      </c>
      <c r="E6" s="24"/>
      <c r="F6" s="24"/>
      <c r="G6" s="25"/>
      <c r="H6" s="29"/>
    </row>
    <row r="7" spans="2:8" ht="13.5">
      <c r="B7" s="36"/>
      <c r="C7" s="23" t="str">
        <f>IF(ISERROR(MATCH(C6,Subject,0)),"",VLOOKUP(C6,Data_Area,2,0))</f>
        <v>庄川</v>
      </c>
      <c r="D7" s="23" t="str">
        <f>IF(ISERROR(MATCH(D6,Subject,0)),"",VLOOKUP(D6,Data_Area,2,0))</f>
        <v>片貝</v>
      </c>
      <c r="E7" s="23">
        <f>IF(ISERROR(MATCH(E6,Subject,0)),"",VLOOKUP(E6,Data_Area,2,0))</f>
      </c>
      <c r="F7" s="23">
        <f>IF(ISERROR(MATCH(F6,Subject,0)),"",VLOOKUP(F6,Data_Area,2,0))</f>
      </c>
      <c r="G7" s="26">
        <f>IF(ISERROR(MATCH(G6,Subject,0)),"",VLOOKUP(G6,Data_Area,2,0))</f>
      </c>
      <c r="H7" s="30">
        <f>IF(ISERROR(MATCH(H6,Subject,0)),"",VLOOKUP(H6,Data_Area,2,0))</f>
      </c>
    </row>
    <row r="8" spans="2:8" ht="13.5">
      <c r="B8" s="37"/>
      <c r="C8" s="27">
        <f>IF(ISERROR(MATCH(C6,Subject,0)),"",VLOOKUP(C6,Data_Area,3,0))</f>
        <v>0</v>
      </c>
      <c r="D8" s="27" t="str">
        <f>IF(ISERROR(MATCH(D6,Subject,0)),"",VLOOKUP(D6,Data_Area,3,0))</f>
        <v>音楽室</v>
      </c>
      <c r="E8" s="27">
        <f>IF(ISERROR(MATCH(E6,Subject,0)),"",VLOOKUP(E6,Data_Area,3,0))</f>
      </c>
      <c r="F8" s="27">
        <f>IF(ISERROR(MATCH(F6,Subject,0)),"",VLOOKUP(F6,Data_Area,3,0))</f>
      </c>
      <c r="G8" s="28">
        <f>IF(ISERROR(MATCH(G6,Subject,0)),"",VLOOKUP(G6,Data_Area,3,0))</f>
      </c>
      <c r="H8" s="31">
        <f>IF(ISERROR(MATCH(H6,Subject,0)),"",VLOOKUP(H6,Data_Area,3,0))</f>
      </c>
    </row>
    <row r="9" spans="2:8" ht="27" customHeight="1">
      <c r="B9" s="38">
        <v>3</v>
      </c>
      <c r="C9" s="24" t="s">
        <v>17</v>
      </c>
      <c r="D9" s="24" t="s">
        <v>11</v>
      </c>
      <c r="E9" s="24"/>
      <c r="F9" s="24"/>
      <c r="G9" s="25"/>
      <c r="H9" s="29"/>
    </row>
    <row r="10" spans="2:8" ht="13.5">
      <c r="B10" s="36"/>
      <c r="C10" s="23" t="str">
        <f>IF(ISERROR(MATCH(C9,Subject,0)),"",VLOOKUP(C9,Data_Area,2,0))</f>
        <v>神通</v>
      </c>
      <c r="D10" s="23" t="str">
        <f>IF(ISERROR(MATCH(D9,Subject,0)),"",VLOOKUP(D9,Data_Area,2,0))</f>
        <v>小矢部</v>
      </c>
      <c r="E10" s="23">
        <f>IF(ISERROR(MATCH(E9,Subject,0)),"",VLOOKUP(E9,Data_Area,2,0))</f>
      </c>
      <c r="F10" s="23">
        <f>IF(ISERROR(MATCH(F9,Subject,0)),"",VLOOKUP(F9,Data_Area,2,0))</f>
      </c>
      <c r="G10" s="26">
        <f>IF(ISERROR(MATCH(G9,Subject,0)),"",VLOOKUP(G9,Data_Area,2,0))</f>
      </c>
      <c r="H10" s="30">
        <f>IF(ISERROR(MATCH(H9,Subject,0)),"",VLOOKUP(H9,Data_Area,2,0))</f>
      </c>
    </row>
    <row r="11" spans="2:8" ht="13.5">
      <c r="B11" s="37"/>
      <c r="C11" s="27">
        <f>IF(ISERROR(MATCH(C9,Subject,0)),"",VLOOKUP(C9,Data_Area,3,0))</f>
        <v>0</v>
      </c>
      <c r="D11" s="27">
        <f>IF(ISERROR(MATCH(D9,Subject,0)),"",VLOOKUP(D9,Data_Area,3,0))</f>
        <v>0</v>
      </c>
      <c r="E11" s="27">
        <f>IF(ISERROR(MATCH(E9,Subject,0)),"",VLOOKUP(E9,Data_Area,3,0))</f>
      </c>
      <c r="F11" s="27">
        <f>IF(ISERROR(MATCH(F9,Subject,0)),"",VLOOKUP(F9,Data_Area,3,0))</f>
      </c>
      <c r="G11" s="28">
        <f>IF(ISERROR(MATCH(G9,Subject,0)),"",VLOOKUP(G9,Data_Area,3,0))</f>
      </c>
      <c r="H11" s="31">
        <f>IF(ISERROR(MATCH(H9,Subject,0)),"",VLOOKUP(H9,Data_Area,3,0))</f>
      </c>
    </row>
    <row r="12" spans="2:8" ht="27" customHeight="1">
      <c r="B12" s="38">
        <v>4</v>
      </c>
      <c r="C12" s="24" t="s">
        <v>23</v>
      </c>
      <c r="D12" s="24" t="s">
        <v>15</v>
      </c>
      <c r="E12" s="24"/>
      <c r="F12" s="24"/>
      <c r="G12" s="25"/>
      <c r="H12" s="29"/>
    </row>
    <row r="13" spans="2:8" ht="13.5">
      <c r="B13" s="36"/>
      <c r="C13" s="23" t="str">
        <f>IF(ISERROR(MATCH(C12,Subject,0)),"",VLOOKUP(C12,Data_Area,2,0))</f>
        <v>黒部</v>
      </c>
      <c r="D13" s="23" t="str">
        <f>IF(ISERROR(MATCH(D12,Subject,0)),"",VLOOKUP(D12,Data_Area,2,0))</f>
        <v>早月</v>
      </c>
      <c r="E13" s="23">
        <f>IF(ISERROR(MATCH(E12,Subject,0)),"",VLOOKUP(E12,Data_Area,2,0))</f>
      </c>
      <c r="F13" s="23">
        <f>IF(ISERROR(MATCH(F12,Subject,0)),"",VLOOKUP(F12,Data_Area,2,0))</f>
      </c>
      <c r="G13" s="26">
        <f>IF(ISERROR(MATCH(G12,Subject,0)),"",VLOOKUP(G12,Data_Area,2,0))</f>
      </c>
      <c r="H13" s="30">
        <f>IF(ISERROR(MATCH(H12,Subject,0)),"",VLOOKUP(H12,Data_Area,2,0))</f>
      </c>
    </row>
    <row r="14" spans="2:8" ht="14.25" thickBot="1">
      <c r="B14" s="39"/>
      <c r="C14" s="34" t="str">
        <f>IF(ISERROR(MATCH(C12,Subject,0)),"",VLOOKUP(C12,Data_Area,3,0))</f>
        <v>体育館</v>
      </c>
      <c r="D14" s="34">
        <f>IF(ISERROR(MATCH(D12,Subject,0)),"",VLOOKUP(D12,Data_Area,3,0))</f>
        <v>0</v>
      </c>
      <c r="E14" s="34">
        <f>IF(ISERROR(MATCH(E12,Subject,0)),"",VLOOKUP(E12,Data_Area,3,0))</f>
      </c>
      <c r="F14" s="34">
        <f>IF(ISERROR(MATCH(F12,Subject,0)),"",VLOOKUP(F12,Data_Area,3,0))</f>
      </c>
      <c r="G14" s="35">
        <f>IF(ISERROR(MATCH(G12,Subject,0)),"",VLOOKUP(G12,Data_Area,3,0))</f>
      </c>
      <c r="H14" s="31">
        <f>IF(ISERROR(MATCH(H12,Subject,0)),"",VLOOKUP(H12,Data_Area,3,0))</f>
      </c>
    </row>
    <row r="15" spans="2:8" ht="27" customHeight="1" thickTop="1">
      <c r="B15" s="36">
        <v>5</v>
      </c>
      <c r="C15" s="32" t="s">
        <v>15</v>
      </c>
      <c r="D15" s="32" t="s">
        <v>13</v>
      </c>
      <c r="E15" s="32"/>
      <c r="F15" s="32"/>
      <c r="G15" s="33"/>
      <c r="H15" s="22"/>
    </row>
    <row r="16" spans="2:8" ht="13.5">
      <c r="B16" s="36"/>
      <c r="C16" s="23" t="str">
        <f>IF(ISERROR(MATCH(C15,Subject,0)),"",VLOOKUP(C15,Data_Area,2,0))</f>
        <v>早月</v>
      </c>
      <c r="D16" s="23" t="str">
        <f>IF(ISERROR(MATCH(D15,Subject,0)),"",VLOOKUP(D15,Data_Area,2,0))</f>
        <v>庄川</v>
      </c>
      <c r="E16" s="23">
        <f>IF(ISERROR(MATCH(E15,Subject,0)),"",VLOOKUP(E15,Data_Area,2,0))</f>
      </c>
      <c r="F16" s="23">
        <f>IF(ISERROR(MATCH(F15,Subject,0)),"",VLOOKUP(F15,Data_Area,2,0))</f>
      </c>
      <c r="G16" s="26">
        <f>IF(ISERROR(MATCH(G15,Subject,0)),"",VLOOKUP(G15,Data_Area,2,0))</f>
      </c>
      <c r="H16" s="22"/>
    </row>
    <row r="17" spans="2:8" ht="13.5">
      <c r="B17" s="37"/>
      <c r="C17" s="27">
        <f>IF(ISERROR(MATCH(C15,Subject,0)),"",VLOOKUP(C15,Data_Area,3,0))</f>
        <v>0</v>
      </c>
      <c r="D17" s="27">
        <f>IF(ISERROR(MATCH(D15,Subject,0)),"",VLOOKUP(D15,Data_Area,3,0))</f>
        <v>0</v>
      </c>
      <c r="E17" s="27">
        <f>IF(ISERROR(MATCH(E15,Subject,0)),"",VLOOKUP(E15,Data_Area,3,0))</f>
      </c>
      <c r="F17" s="27">
        <f>IF(ISERROR(MATCH(F15,Subject,0)),"",VLOOKUP(F15,Data_Area,3,0))</f>
      </c>
      <c r="G17" s="28">
        <f>IF(ISERROR(MATCH(G15,Subject,0)),"",VLOOKUP(G15,Data_Area,3,0))</f>
      </c>
      <c r="H17" s="22"/>
    </row>
    <row r="18" spans="2:8" ht="27" customHeight="1">
      <c r="B18" s="36">
        <v>6</v>
      </c>
      <c r="C18" s="24" t="s">
        <v>19</v>
      </c>
      <c r="D18" s="24" t="s">
        <v>19</v>
      </c>
      <c r="E18" s="24"/>
      <c r="F18" s="24"/>
      <c r="G18" s="25"/>
      <c r="H18" s="22"/>
    </row>
    <row r="19" spans="2:8" ht="13.5">
      <c r="B19" s="36"/>
      <c r="C19" s="23" t="str">
        <f>IF(ISERROR(MATCH(C18,Subject,0)),"",VLOOKUP(C18,Data_Area,2,0))</f>
        <v>常願寺</v>
      </c>
      <c r="D19" s="23" t="str">
        <f>IF(ISERROR(MATCH(D18,Subject,0)),"",VLOOKUP(D18,Data_Area,2,0))</f>
        <v>常願寺</v>
      </c>
      <c r="E19" s="23">
        <f>IF(ISERROR(MATCH(E18,Subject,0)),"",VLOOKUP(E18,Data_Area,2,0))</f>
      </c>
      <c r="F19" s="23">
        <f>IF(ISERROR(MATCH(F18,Subject,0)),"",VLOOKUP(F18,Data_Area,2,0))</f>
      </c>
      <c r="G19" s="26">
        <f>IF(ISERROR(MATCH(G18,Subject,0)),"",VLOOKUP(G18,Data_Area,2,0))</f>
      </c>
      <c r="H19" s="22"/>
    </row>
    <row r="20" spans="2:8" ht="13.5">
      <c r="B20" s="37"/>
      <c r="C20" s="27">
        <f>IF(ISERROR(MATCH(C18,Subject,0)),"",VLOOKUP(C18,Data_Area,3,0))</f>
        <v>0</v>
      </c>
      <c r="D20" s="27">
        <f>IF(ISERROR(MATCH(D18,Subject,0)),"",VLOOKUP(D18,Data_Area,3,0))</f>
        <v>0</v>
      </c>
      <c r="E20" s="27">
        <f>IF(ISERROR(MATCH(E18,Subject,0)),"",VLOOKUP(E18,Data_Area,3,0))</f>
      </c>
      <c r="F20" s="27">
        <f>IF(ISERROR(MATCH(F18,Subject,0)),"",VLOOKUP(F18,Data_Area,3,0))</f>
      </c>
      <c r="G20" s="28">
        <f>IF(ISERROR(MATCH(G18,Subject,0)),"",VLOOKUP(G18,Data_Area,3,0))</f>
      </c>
      <c r="H20" s="22"/>
    </row>
    <row r="21" ht="13.5">
      <c r="H21" s="1" t="s">
        <v>34</v>
      </c>
    </row>
  </sheetData>
  <sheetProtection sheet="1" objects="1" scenarios="1" selectLockedCells="1"/>
  <mergeCells count="6">
    <mergeCell ref="B15:B17"/>
    <mergeCell ref="B18:B20"/>
    <mergeCell ref="B3:B5"/>
    <mergeCell ref="B6:B8"/>
    <mergeCell ref="B9:B11"/>
    <mergeCell ref="B12:B14"/>
  </mergeCells>
  <dataValidations count="1">
    <dataValidation type="list" allowBlank="1" showInputMessage="1" showErrorMessage="1" sqref="C3:H3 C6:H6 C9:H9 C12:H12 C15:G15 C18:G18">
      <formula1>INDEX(Sub_Data,1):INDEX(Sub_Data,COUNT(Oper_Col))</formula1>
    </dataValidation>
  </dataValidation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Sakae</dc:creator>
  <cp:keywords/>
  <dc:description/>
  <cp:lastModifiedBy>Sakae</cp:lastModifiedBy>
  <cp:lastPrinted>2009-04-01T10:40:43Z</cp:lastPrinted>
  <dcterms:created xsi:type="dcterms:W3CDTF">2009-04-01T09:22:02Z</dcterms:created>
  <dcterms:modified xsi:type="dcterms:W3CDTF">2009-04-02T12:12:27Z</dcterms:modified>
  <cp:category/>
  <cp:version/>
  <cp:contentType/>
  <cp:contentStatus/>
</cp:coreProperties>
</file>